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<sst xmlns="http://schemas.openxmlformats.org/spreadsheetml/2006/main" count="16" uniqueCount="14">
  <si>
    <t xml:space="preserve">Astelevyn näyttämä</t>
  </si>
  <si>
    <t xml:space="preserve">Mitattu AD-muuntimen lukema</t>
  </si>
  <si>
    <t xml:space="preserve">Laskettu aste</t>
  </si>
  <si>
    <t xml:space="preserve">Jos kaava toimii niin</t>
  </si>
  <si>
    <t xml:space="preserve">AD-arvo</t>
  </si>
  <si>
    <t xml:space="preserve">Yritetään sovittaa toisen asteen kurviin</t>
  </si>
  <si>
    <t xml:space="preserve">Vastaa astetta</t>
  </si>
  <si>
    <t xml:space="preserve">y = a+bx+cx^2</t>
  </si>
  <si>
    <t xml:space="preserve">a</t>
  </si>
  <si>
    <t xml:space="preserve">b</t>
  </si>
  <si>
    <t xml:space="preserve">c</t>
  </si>
  <si>
    <t xml:space="preserve">Virhe</t>
  </si>
  <si>
    <t xml:space="preserve">Neliövirhe</t>
  </si>
  <si>
    <t xml:space="preserve">Neliövirheiden yhteissumma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</si>
</sst>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tavoite</c:f>
              <c:strCache>
                <c:ptCount val="1"/>
                <c:pt idx="0">
                  <c:v>tavoite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fi-FI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Sheet1!$B$3:$B$39</c:f>
              <c:str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strCache>
            </c:strRef>
          </c:cat>
          <c:val>
            <c:numRef>
              <c:f>Sheet1!$B$3:$B$39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Laskettu aste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fi-FI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Sheet1!$B$3:$B$39</c:f>
              <c:str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strCache>
            </c:strRef>
          </c:cat>
          <c:val>
            <c:numRef>
              <c:f>Sheet1!$D$3:$D$39</c:f>
              <c:numCache>
                <c:formatCode>General</c:formatCode>
                <c:ptCount val="37"/>
                <c:pt idx="0">
                  <c:v>4.611664</c:v>
                </c:pt>
                <c:pt idx="1">
                  <c:v>8.246656</c:v>
                </c:pt>
                <c:pt idx="2">
                  <c:v>22.3969</c:v>
                </c:pt>
                <c:pt idx="3">
                  <c:v>33.393025</c:v>
                </c:pt>
                <c:pt idx="4">
                  <c:v>44.910361</c:v>
                </c:pt>
                <c:pt idx="5">
                  <c:v>54.013441</c:v>
                </c:pt>
                <c:pt idx="6">
                  <c:v>66.570769</c:v>
                </c:pt>
                <c:pt idx="7">
                  <c:v>76.988164</c:v>
                </c:pt>
                <c:pt idx="8">
                  <c:v>89.281156</c:v>
                </c:pt>
                <c:pt idx="9">
                  <c:v>100.035025</c:v>
                </c:pt>
                <c:pt idx="10">
                  <c:v>107.408356</c:v>
                </c:pt>
                <c:pt idx="11">
                  <c:v>113.785216</c:v>
                </c:pt>
                <c:pt idx="12">
                  <c:v>125.612449</c:v>
                </c:pt>
                <c:pt idx="13">
                  <c:v>134.324881</c:v>
                </c:pt>
                <c:pt idx="14">
                  <c:v>144.9769</c:v>
                </c:pt>
                <c:pt idx="15">
                  <c:v>157.263889</c:v>
                </c:pt>
                <c:pt idx="16">
                  <c:v>164.418244</c:v>
                </c:pt>
                <c:pt idx="17">
                  <c:v>176.983225</c:v>
                </c:pt>
                <c:pt idx="18">
                  <c:v>186.6196</c:v>
                </c:pt>
                <c:pt idx="19">
                  <c:v>198.3169</c:v>
                </c:pt>
                <c:pt idx="20">
                  <c:v>209.762881</c:v>
                </c:pt>
                <c:pt idx="21">
                  <c:v>214.539001</c:v>
                </c:pt>
                <c:pt idx="22">
                  <c:v>228.198025</c:v>
                </c:pt>
                <c:pt idx="23">
                  <c:v>234.2836</c:v>
                </c:pt>
                <c:pt idx="24">
                  <c:v>246.5641</c:v>
                </c:pt>
                <c:pt idx="25">
                  <c:v>256.909225</c:v>
                </c:pt>
                <c:pt idx="26">
                  <c:v>265.258225</c:v>
                </c:pt>
                <c:pt idx="27">
                  <c:v>277.479376</c:v>
                </c:pt>
                <c:pt idx="28">
                  <c:v>286.414225</c:v>
                </c:pt>
                <c:pt idx="29">
                  <c:v>297.1441</c:v>
                </c:pt>
                <c:pt idx="30">
                  <c:v>304.498249</c:v>
                </c:pt>
                <c:pt idx="31">
                  <c:v>314.5225</c:v>
                </c:pt>
                <c:pt idx="32">
                  <c:v>323.3089</c:v>
                </c:pt>
                <c:pt idx="33">
                  <c:v>332.1601</c:v>
                </c:pt>
                <c:pt idx="34">
                  <c:v>343.763536</c:v>
                </c:pt>
                <c:pt idx="35">
                  <c:v>352.312225</c:v>
                </c:pt>
                <c:pt idx="36">
                  <c:v>359.1025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639157"/>
        <c:axId val="25306931"/>
      </c:lineChart>
      <c:catAx>
        <c:axId val="63915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fi-FI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5306931"/>
        <c:crosses val="autoZero"/>
        <c:auto val="1"/>
        <c:lblAlgn val="ctr"/>
        <c:lblOffset val="100"/>
      </c:catAx>
      <c:valAx>
        <c:axId val="2530693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fi-FI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3915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fi-FI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835560</xdr:colOff>
      <xdr:row>3</xdr:row>
      <xdr:rowOff>1800</xdr:rowOff>
    </xdr:from>
    <xdr:to>
      <xdr:col>12</xdr:col>
      <xdr:colOff>799920</xdr:colOff>
      <xdr:row>35</xdr:row>
      <xdr:rowOff>56880</xdr:rowOff>
    </xdr:to>
    <xdr:graphicFrame>
      <xdr:nvGraphicFramePr>
        <xdr:cNvPr id="0" name=""/>
        <xdr:cNvGraphicFramePr/>
      </xdr:nvGraphicFramePr>
      <xdr:xfrm>
        <a:off x="8179200" y="501840"/>
        <a:ext cx="7695360" cy="5257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J85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N23" activeCellId="0" sqref="N23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36.84"/>
    <col collapsed="false" customWidth="true" hidden="false" outlineLevel="0" max="3" min="3" style="0" width="27.02"/>
    <col collapsed="false" customWidth="true" hidden="false" outlineLevel="0" max="4" min="4" style="0" width="28.7"/>
    <col collapsed="false" customWidth="true" hidden="false" outlineLevel="0" max="5" min="5" style="0" width="18.05"/>
    <col collapsed="false" customWidth="true" hidden="false" outlineLevel="0" max="6" min="6" style="0" width="20.45"/>
    <col collapsed="false" customWidth="true" hidden="false" outlineLevel="0" max="8" min="8" style="0" width="13.47"/>
  </cols>
  <sheetData>
    <row r="2" customFormat="false" ht="12.8" hidden="false" customHeight="false" outlineLevel="0" collapsed="false">
      <c r="B2" s="0" t="s">
        <v>0</v>
      </c>
      <c r="C2" s="0" t="s">
        <v>1</v>
      </c>
      <c r="D2" s="0" t="s">
        <v>2</v>
      </c>
    </row>
    <row r="3" customFormat="false" ht="13.8" hidden="false" customHeight="false" outlineLevel="0" collapsed="false">
      <c r="B3" s="0" t="n">
        <v>0</v>
      </c>
      <c r="C3" s="0" t="n">
        <v>12</v>
      </c>
      <c r="D3" s="1" t="n">
        <f aca="false">C49</f>
        <v>4.611664</v>
      </c>
      <c r="E3" s="1"/>
      <c r="F3" s="1"/>
      <c r="G3" s="2"/>
    </row>
    <row r="4" customFormat="false" ht="12.8" hidden="false" customHeight="false" outlineLevel="0" collapsed="false">
      <c r="B4" s="0" t="n">
        <v>10</v>
      </c>
      <c r="C4" s="0" t="n">
        <v>24</v>
      </c>
      <c r="D4" s="1" t="n">
        <f aca="false">C50</f>
        <v>8.246656</v>
      </c>
      <c r="E4" s="1"/>
      <c r="F4" s="1"/>
    </row>
    <row r="5" customFormat="false" ht="12.8" hidden="false" customHeight="false" outlineLevel="0" collapsed="false">
      <c r="B5" s="0" t="n">
        <v>20</v>
      </c>
      <c r="C5" s="0" t="n">
        <v>70</v>
      </c>
      <c r="D5" s="1" t="n">
        <f aca="false">C51</f>
        <v>22.3969</v>
      </c>
      <c r="E5" s="1"/>
      <c r="F5" s="1"/>
    </row>
    <row r="6" customFormat="false" ht="12.8" hidden="false" customHeight="false" outlineLevel="0" collapsed="false">
      <c r="B6" s="0" t="n">
        <v>30</v>
      </c>
      <c r="C6" s="0" t="n">
        <v>105</v>
      </c>
      <c r="D6" s="1" t="n">
        <f aca="false">C52</f>
        <v>33.393025</v>
      </c>
      <c r="E6" s="1"/>
      <c r="F6" s="1"/>
    </row>
    <row r="7" customFormat="false" ht="12.8" hidden="false" customHeight="false" outlineLevel="0" collapsed="false">
      <c r="B7" s="0" t="n">
        <v>40</v>
      </c>
      <c r="C7" s="0" t="n">
        <v>141</v>
      </c>
      <c r="D7" s="1" t="n">
        <f aca="false">C53</f>
        <v>44.910361</v>
      </c>
      <c r="E7" s="1"/>
      <c r="F7" s="1"/>
    </row>
    <row r="8" customFormat="false" ht="12.8" hidden="false" customHeight="false" outlineLevel="0" collapsed="false">
      <c r="B8" s="0" t="n">
        <v>50</v>
      </c>
      <c r="C8" s="0" t="n">
        <v>169</v>
      </c>
      <c r="D8" s="1" t="n">
        <f aca="false">C54</f>
        <v>54.013441</v>
      </c>
      <c r="E8" s="1"/>
      <c r="F8" s="1"/>
    </row>
    <row r="9" customFormat="false" ht="12.8" hidden="false" customHeight="false" outlineLevel="0" collapsed="false">
      <c r="B9" s="0" t="n">
        <v>60</v>
      </c>
      <c r="C9" s="0" t="n">
        <v>207</v>
      </c>
      <c r="D9" s="1" t="n">
        <f aca="false">C55</f>
        <v>66.570769</v>
      </c>
      <c r="E9" s="1"/>
      <c r="F9" s="1"/>
    </row>
    <row r="10" customFormat="false" ht="12.8" hidden="false" customHeight="false" outlineLevel="0" collapsed="false">
      <c r="B10" s="0" t="n">
        <v>70</v>
      </c>
      <c r="C10" s="0" t="n">
        <v>238</v>
      </c>
      <c r="D10" s="1" t="n">
        <f aca="false">C56</f>
        <v>76.988164</v>
      </c>
      <c r="E10" s="1"/>
      <c r="F10" s="1"/>
    </row>
    <row r="11" customFormat="false" ht="12.8" hidden="false" customHeight="false" outlineLevel="0" collapsed="false">
      <c r="B11" s="0" t="n">
        <v>80</v>
      </c>
      <c r="C11" s="0" t="n">
        <v>274</v>
      </c>
      <c r="D11" s="1" t="n">
        <f aca="false">C57</f>
        <v>89.281156</v>
      </c>
      <c r="E11" s="1"/>
      <c r="F11" s="1"/>
    </row>
    <row r="12" customFormat="false" ht="12.8" hidden="false" customHeight="false" outlineLevel="0" collapsed="false">
      <c r="B12" s="0" t="n">
        <v>90</v>
      </c>
      <c r="C12" s="0" t="n">
        <v>305</v>
      </c>
      <c r="D12" s="1" t="n">
        <f aca="false">C58</f>
        <v>100.035025</v>
      </c>
      <c r="E12" s="1"/>
      <c r="F12" s="1"/>
    </row>
    <row r="13" customFormat="false" ht="12.8" hidden="false" customHeight="false" outlineLevel="0" collapsed="false">
      <c r="B13" s="0" t="n">
        <v>100</v>
      </c>
      <c r="C13" s="0" t="n">
        <v>326</v>
      </c>
      <c r="D13" s="1" t="n">
        <f aca="false">C59</f>
        <v>107.408356</v>
      </c>
      <c r="E13" s="1"/>
      <c r="F13" s="1"/>
    </row>
    <row r="14" customFormat="false" ht="12.8" hidden="false" customHeight="false" outlineLevel="0" collapsed="false">
      <c r="B14" s="0" t="n">
        <v>110</v>
      </c>
      <c r="C14" s="0" t="n">
        <v>344</v>
      </c>
      <c r="D14" s="1" t="n">
        <f aca="false">C60</f>
        <v>113.785216</v>
      </c>
      <c r="E14" s="1"/>
      <c r="F14" s="1"/>
    </row>
    <row r="15" customFormat="false" ht="12.8" hidden="false" customHeight="false" outlineLevel="0" collapsed="false">
      <c r="B15" s="0" t="n">
        <v>120</v>
      </c>
      <c r="C15" s="0" t="n">
        <v>377</v>
      </c>
      <c r="D15" s="1" t="n">
        <f aca="false">C61</f>
        <v>125.612449</v>
      </c>
      <c r="E15" s="1"/>
      <c r="F15" s="1"/>
    </row>
    <row r="16" customFormat="false" ht="12.8" hidden="false" customHeight="false" outlineLevel="0" collapsed="false">
      <c r="B16" s="0" t="n">
        <v>130</v>
      </c>
      <c r="C16" s="0" t="n">
        <v>401</v>
      </c>
      <c r="D16" s="1" t="n">
        <f aca="false">C62</f>
        <v>134.324881</v>
      </c>
      <c r="E16" s="1"/>
      <c r="F16" s="1"/>
    </row>
    <row r="17" customFormat="false" ht="12.8" hidden="false" customHeight="false" outlineLevel="0" collapsed="false">
      <c r="B17" s="0" t="n">
        <v>140</v>
      </c>
      <c r="C17" s="0" t="n">
        <v>430</v>
      </c>
      <c r="D17" s="1" t="n">
        <f aca="false">C63</f>
        <v>144.9769</v>
      </c>
      <c r="E17" s="1"/>
      <c r="F17" s="1"/>
    </row>
    <row r="18" customFormat="false" ht="12.8" hidden="false" customHeight="false" outlineLevel="0" collapsed="false">
      <c r="B18" s="0" t="n">
        <v>150</v>
      </c>
      <c r="C18" s="0" t="n">
        <v>463</v>
      </c>
      <c r="D18" s="1" t="n">
        <f aca="false">C64</f>
        <v>157.263889</v>
      </c>
      <c r="E18" s="1"/>
      <c r="F18" s="1"/>
    </row>
    <row r="19" customFormat="false" ht="12.8" hidden="false" customHeight="false" outlineLevel="0" collapsed="false">
      <c r="B19" s="0" t="n">
        <v>160</v>
      </c>
      <c r="C19" s="0" t="n">
        <v>482</v>
      </c>
      <c r="D19" s="1" t="n">
        <f aca="false">C65</f>
        <v>164.418244</v>
      </c>
      <c r="E19" s="1"/>
      <c r="F19" s="1"/>
    </row>
    <row r="20" customFormat="false" ht="12.8" hidden="false" customHeight="false" outlineLevel="0" collapsed="false">
      <c r="B20" s="0" t="n">
        <v>170</v>
      </c>
      <c r="C20" s="0" t="n">
        <v>515</v>
      </c>
      <c r="D20" s="1" t="n">
        <f aca="false">C66</f>
        <v>176.983225</v>
      </c>
      <c r="E20" s="1"/>
      <c r="F20" s="1"/>
    </row>
    <row r="21" customFormat="false" ht="12.8" hidden="false" customHeight="false" outlineLevel="0" collapsed="false">
      <c r="B21" s="0" t="n">
        <v>180</v>
      </c>
      <c r="C21" s="0" t="n">
        <v>540</v>
      </c>
      <c r="D21" s="1" t="n">
        <f aca="false">C67</f>
        <v>186.6196</v>
      </c>
      <c r="E21" s="1"/>
      <c r="F21" s="1"/>
      <c r="H21" s="1"/>
    </row>
    <row r="22" customFormat="false" ht="12.8" hidden="false" customHeight="false" outlineLevel="0" collapsed="false">
      <c r="B22" s="0" t="n">
        <v>190</v>
      </c>
      <c r="C22" s="0" t="n">
        <v>570</v>
      </c>
      <c r="D22" s="1" t="n">
        <f aca="false">C68</f>
        <v>198.3169</v>
      </c>
      <c r="E22" s="1"/>
      <c r="F22" s="1"/>
    </row>
    <row r="23" customFormat="false" ht="12.8" hidden="false" customHeight="false" outlineLevel="0" collapsed="false">
      <c r="B23" s="0" t="n">
        <v>200</v>
      </c>
      <c r="C23" s="0" t="n">
        <v>599</v>
      </c>
      <c r="D23" s="1" t="n">
        <f aca="false">C69</f>
        <v>209.762881</v>
      </c>
      <c r="E23" s="1"/>
      <c r="F23" s="1"/>
    </row>
    <row r="24" customFormat="false" ht="12.8" hidden="false" customHeight="false" outlineLevel="0" collapsed="false">
      <c r="B24" s="0" t="n">
        <v>210</v>
      </c>
      <c r="C24" s="0" t="n">
        <v>611</v>
      </c>
      <c r="D24" s="1" t="n">
        <f aca="false">C70</f>
        <v>214.539001</v>
      </c>
      <c r="E24" s="1"/>
      <c r="F24" s="1"/>
    </row>
    <row r="25" customFormat="false" ht="12.8" hidden="false" customHeight="false" outlineLevel="0" collapsed="false">
      <c r="B25" s="0" t="n">
        <v>220</v>
      </c>
      <c r="C25" s="0" t="n">
        <v>645</v>
      </c>
      <c r="D25" s="1" t="n">
        <f aca="false">C71</f>
        <v>228.198025</v>
      </c>
      <c r="E25" s="1"/>
      <c r="F25" s="1"/>
    </row>
    <row r="26" customFormat="false" ht="12.8" hidden="false" customHeight="false" outlineLevel="0" collapsed="false">
      <c r="B26" s="0" t="n">
        <v>230</v>
      </c>
      <c r="C26" s="0" t="n">
        <v>660</v>
      </c>
      <c r="D26" s="1" t="n">
        <f aca="false">C72</f>
        <v>234.2836</v>
      </c>
      <c r="E26" s="1"/>
      <c r="F26" s="1"/>
    </row>
    <row r="27" customFormat="false" ht="12.8" hidden="false" customHeight="false" outlineLevel="0" collapsed="false">
      <c r="B27" s="0" t="n">
        <v>240</v>
      </c>
      <c r="C27" s="0" t="n">
        <v>690</v>
      </c>
      <c r="D27" s="1" t="n">
        <f aca="false">C73</f>
        <v>246.5641</v>
      </c>
      <c r="E27" s="1"/>
      <c r="F27" s="1"/>
    </row>
    <row r="28" customFormat="false" ht="12.8" hidden="false" customHeight="false" outlineLevel="0" collapsed="false">
      <c r="B28" s="0" t="n">
        <v>250</v>
      </c>
      <c r="C28" s="0" t="n">
        <v>715</v>
      </c>
      <c r="D28" s="1" t="n">
        <f aca="false">C74</f>
        <v>256.909225</v>
      </c>
      <c r="E28" s="1"/>
      <c r="F28" s="1"/>
    </row>
    <row r="29" customFormat="false" ht="12.8" hidden="false" customHeight="false" outlineLevel="0" collapsed="false">
      <c r="B29" s="0" t="n">
        <v>260</v>
      </c>
      <c r="C29" s="0" t="n">
        <v>735</v>
      </c>
      <c r="D29" s="1" t="n">
        <f aca="false">C75</f>
        <v>265.258225</v>
      </c>
      <c r="E29" s="1"/>
      <c r="F29" s="1"/>
    </row>
    <row r="30" customFormat="false" ht="12.8" hidden="false" customHeight="false" outlineLevel="0" collapsed="false">
      <c r="B30" s="0" t="n">
        <v>270</v>
      </c>
      <c r="C30" s="0" t="n">
        <v>764</v>
      </c>
      <c r="D30" s="1" t="n">
        <f aca="false">C76</f>
        <v>277.479376</v>
      </c>
      <c r="E30" s="1"/>
      <c r="F30" s="1"/>
    </row>
    <row r="31" customFormat="false" ht="12.8" hidden="false" customHeight="false" outlineLevel="0" collapsed="false">
      <c r="B31" s="0" t="n">
        <v>280</v>
      </c>
      <c r="C31" s="0" t="n">
        <v>785</v>
      </c>
      <c r="D31" s="1" t="n">
        <f aca="false">C77</f>
        <v>286.414225</v>
      </c>
      <c r="E31" s="1"/>
      <c r="F31" s="1"/>
    </row>
    <row r="32" customFormat="false" ht="12.8" hidden="false" customHeight="false" outlineLevel="0" collapsed="false">
      <c r="B32" s="0" t="n">
        <v>290</v>
      </c>
      <c r="C32" s="0" t="n">
        <v>810</v>
      </c>
      <c r="D32" s="1" t="n">
        <f aca="false">C78</f>
        <v>297.1441</v>
      </c>
      <c r="E32" s="1"/>
      <c r="F32" s="1"/>
    </row>
    <row r="33" customFormat="false" ht="12.8" hidden="false" customHeight="false" outlineLevel="0" collapsed="false">
      <c r="B33" s="0" t="n">
        <v>300</v>
      </c>
      <c r="C33" s="0" t="n">
        <v>827</v>
      </c>
      <c r="D33" s="1" t="n">
        <f aca="false">C79</f>
        <v>304.498249</v>
      </c>
      <c r="E33" s="1"/>
      <c r="F33" s="1"/>
    </row>
    <row r="34" customFormat="false" ht="12.8" hidden="false" customHeight="false" outlineLevel="0" collapsed="false">
      <c r="B34" s="0" t="n">
        <v>310</v>
      </c>
      <c r="C34" s="0" t="n">
        <v>850</v>
      </c>
      <c r="D34" s="1" t="n">
        <f aca="false">C80</f>
        <v>314.5225</v>
      </c>
      <c r="E34" s="1"/>
      <c r="F34" s="1"/>
    </row>
    <row r="35" customFormat="false" ht="12.8" hidden="false" customHeight="false" outlineLevel="0" collapsed="false">
      <c r="B35" s="0" t="n">
        <v>320</v>
      </c>
      <c r="C35" s="0" t="n">
        <v>870</v>
      </c>
      <c r="D35" s="1" t="n">
        <f aca="false">C81</f>
        <v>323.3089</v>
      </c>
      <c r="E35" s="1"/>
      <c r="F35" s="1"/>
    </row>
    <row r="36" customFormat="false" ht="12.8" hidden="false" customHeight="false" outlineLevel="0" collapsed="false">
      <c r="B36" s="0" t="n">
        <v>330</v>
      </c>
      <c r="C36" s="0" t="n">
        <v>890</v>
      </c>
      <c r="D36" s="1" t="n">
        <f aca="false">C82</f>
        <v>332.1601</v>
      </c>
      <c r="E36" s="1"/>
      <c r="F36" s="1"/>
    </row>
    <row r="37" customFormat="false" ht="12.8" hidden="false" customHeight="false" outlineLevel="0" collapsed="false">
      <c r="B37" s="0" t="n">
        <v>340</v>
      </c>
      <c r="C37" s="0" t="n">
        <v>916</v>
      </c>
      <c r="D37" s="1" t="n">
        <f aca="false">C83</f>
        <v>343.763536</v>
      </c>
      <c r="E37" s="1"/>
      <c r="F37" s="1"/>
    </row>
    <row r="38" customFormat="false" ht="12.8" hidden="false" customHeight="false" outlineLevel="0" collapsed="false">
      <c r="B38" s="0" t="n">
        <v>350</v>
      </c>
      <c r="C38" s="0" t="n">
        <v>935</v>
      </c>
      <c r="D38" s="1" t="n">
        <f aca="false">C84</f>
        <v>352.312225</v>
      </c>
      <c r="E38" s="1"/>
      <c r="F38" s="1"/>
      <c r="I38" s="0" t="s">
        <v>3</v>
      </c>
    </row>
    <row r="39" customFormat="false" ht="12.8" hidden="false" customHeight="false" outlineLevel="0" collapsed="false">
      <c r="B39" s="0" t="n">
        <v>360</v>
      </c>
      <c r="C39" s="0" t="n">
        <v>950</v>
      </c>
      <c r="D39" s="1" t="n">
        <f aca="false">C85</f>
        <v>359.1025</v>
      </c>
      <c r="E39" s="1"/>
      <c r="F39" s="1"/>
    </row>
    <row r="40" customFormat="false" ht="12.8" hidden="false" customHeight="false" outlineLevel="0" collapsed="false">
      <c r="I40" s="0" t="s">
        <v>4</v>
      </c>
      <c r="J40" s="0" t="n">
        <v>580</v>
      </c>
    </row>
    <row r="41" customFormat="false" ht="12.8" hidden="false" customHeight="false" outlineLevel="0" collapsed="false">
      <c r="B41" s="3" t="s">
        <v>5</v>
      </c>
      <c r="I41" s="0" t="s">
        <v>6</v>
      </c>
      <c r="J41" s="1" t="n">
        <f aca="false">$D$44+$D$45*J40+POWER($D$46*J40,2)</f>
        <v>202.2484</v>
      </c>
    </row>
    <row r="43" customFormat="false" ht="12.8" hidden="false" customHeight="false" outlineLevel="0" collapsed="false">
      <c r="C43" s="0" t="s">
        <v>7</v>
      </c>
    </row>
    <row r="44" customFormat="false" ht="12.8" hidden="false" customHeight="false" outlineLevel="0" collapsed="false">
      <c r="C44" s="0" t="s">
        <v>8</v>
      </c>
      <c r="D44" s="0" t="n">
        <v>1</v>
      </c>
    </row>
    <row r="45" customFormat="false" ht="12.8" hidden="false" customHeight="false" outlineLevel="0" collapsed="false">
      <c r="C45" s="0" t="s">
        <v>9</v>
      </c>
      <c r="D45" s="0" t="n">
        <v>0.3</v>
      </c>
    </row>
    <row r="46" customFormat="false" ht="12.8" hidden="false" customHeight="false" outlineLevel="0" collapsed="false">
      <c r="C46" s="0" t="s">
        <v>10</v>
      </c>
      <c r="D46" s="0" t="n">
        <v>0.009</v>
      </c>
    </row>
    <row r="48" customFormat="false" ht="12.8" hidden="false" customHeight="false" outlineLevel="0" collapsed="false">
      <c r="B48" s="0" t="s">
        <v>1</v>
      </c>
      <c r="C48" s="0" t="s">
        <v>2</v>
      </c>
      <c r="D48" s="0" t="s">
        <v>11</v>
      </c>
      <c r="E48" s="0" t="s">
        <v>12</v>
      </c>
      <c r="G48" s="0" t="s">
        <v>13</v>
      </c>
      <c r="I48" s="4" t="n">
        <f aca="false">SUM(E49:E85)</f>
        <v>1283.58207874147</v>
      </c>
    </row>
    <row r="49" customFormat="false" ht="12.8" hidden="false" customHeight="false" outlineLevel="0" collapsed="false">
      <c r="B49" s="0" t="n">
        <f aca="false">C3</f>
        <v>12</v>
      </c>
      <c r="C49" s="1" t="n">
        <f aca="false">$D$44+$D$45*B49+POWER($D$46*B49,2)</f>
        <v>4.611664</v>
      </c>
      <c r="D49" s="1" t="n">
        <f aca="false">C49-B3</f>
        <v>4.611664</v>
      </c>
      <c r="E49" s="1" t="n">
        <f aca="false">D49*D49</f>
        <v>21.267444848896</v>
      </c>
    </row>
    <row r="50" customFormat="false" ht="12.8" hidden="false" customHeight="false" outlineLevel="0" collapsed="false">
      <c r="B50" s="0" t="n">
        <f aca="false">C4</f>
        <v>24</v>
      </c>
      <c r="C50" s="1" t="n">
        <f aca="false">$D$44+$D$45*B50+POWER($D$46*B50,2)</f>
        <v>8.246656</v>
      </c>
      <c r="D50" s="1" t="n">
        <f aca="false">C50-B4</f>
        <v>-1.753344</v>
      </c>
      <c r="E50" s="1" t="n">
        <f aca="false">D50*D50</f>
        <v>3.074215182336</v>
      </c>
    </row>
    <row r="51" customFormat="false" ht="12.8" hidden="false" customHeight="false" outlineLevel="0" collapsed="false">
      <c r="B51" s="0" t="n">
        <f aca="false">C5</f>
        <v>70</v>
      </c>
      <c r="C51" s="1" t="n">
        <f aca="false">$D$44+$D$45*B51+POWER($D$46*B51,2)</f>
        <v>22.3969</v>
      </c>
      <c r="D51" s="1" t="n">
        <f aca="false">C51-B5</f>
        <v>2.3969</v>
      </c>
      <c r="E51" s="1" t="n">
        <f aca="false">D51*D51</f>
        <v>5.74512960999999</v>
      </c>
    </row>
    <row r="52" customFormat="false" ht="12.8" hidden="false" customHeight="false" outlineLevel="0" collapsed="false">
      <c r="B52" s="0" t="n">
        <f aca="false">C6</f>
        <v>105</v>
      </c>
      <c r="C52" s="1" t="n">
        <f aca="false">$D$44+$D$45*B52+POWER($D$46*B52,2)</f>
        <v>33.393025</v>
      </c>
      <c r="D52" s="1" t="n">
        <f aca="false">C52-B6</f>
        <v>3.393025</v>
      </c>
      <c r="E52" s="1" t="n">
        <f aca="false">D52*D52</f>
        <v>11.512618650625</v>
      </c>
    </row>
    <row r="53" customFormat="false" ht="12.8" hidden="false" customHeight="false" outlineLevel="0" collapsed="false">
      <c r="B53" s="0" t="n">
        <f aca="false">C7</f>
        <v>141</v>
      </c>
      <c r="C53" s="1" t="n">
        <f aca="false">$D$44+$D$45*B53+POWER($D$46*B53,2)</f>
        <v>44.910361</v>
      </c>
      <c r="D53" s="1" t="n">
        <f aca="false">C53-B7</f>
        <v>4.91036099999999</v>
      </c>
      <c r="E53" s="1" t="n">
        <f aca="false">D53*D53</f>
        <v>24.1116451503209</v>
      </c>
    </row>
    <row r="54" customFormat="false" ht="12.8" hidden="false" customHeight="false" outlineLevel="0" collapsed="false">
      <c r="B54" s="0" t="n">
        <f aca="false">C8</f>
        <v>169</v>
      </c>
      <c r="C54" s="1" t="n">
        <f aca="false">$D$44+$D$45*B54+POWER($D$46*B54,2)</f>
        <v>54.013441</v>
      </c>
      <c r="D54" s="1" t="n">
        <f aca="false">C54-B8</f>
        <v>4.01344099999999</v>
      </c>
      <c r="E54" s="1" t="n">
        <f aca="false">D54*D54</f>
        <v>16.1077086604809</v>
      </c>
    </row>
    <row r="55" customFormat="false" ht="12.8" hidden="false" customHeight="false" outlineLevel="0" collapsed="false">
      <c r="B55" s="0" t="n">
        <f aca="false">C9</f>
        <v>207</v>
      </c>
      <c r="C55" s="1" t="n">
        <f aca="false">$D$44+$D$45*B55+POWER($D$46*B55,2)</f>
        <v>66.570769</v>
      </c>
      <c r="D55" s="1" t="n">
        <f aca="false">C55-B9</f>
        <v>6.570769</v>
      </c>
      <c r="E55" s="1" t="n">
        <f aca="false">D55*D55</f>
        <v>43.175005251361</v>
      </c>
    </row>
    <row r="56" customFormat="false" ht="12.8" hidden="false" customHeight="false" outlineLevel="0" collapsed="false">
      <c r="B56" s="0" t="n">
        <f aca="false">C10</f>
        <v>238</v>
      </c>
      <c r="C56" s="1" t="n">
        <f aca="false">$D$44+$D$45*B56+POWER($D$46*B56,2)</f>
        <v>76.988164</v>
      </c>
      <c r="D56" s="1" t="n">
        <f aca="false">C56-B10</f>
        <v>6.988164</v>
      </c>
      <c r="E56" s="1" t="n">
        <f aca="false">D56*D56</f>
        <v>48.834436090896</v>
      </c>
    </row>
    <row r="57" customFormat="false" ht="12.8" hidden="false" customHeight="false" outlineLevel="0" collapsed="false">
      <c r="B57" s="0" t="n">
        <f aca="false">C11</f>
        <v>274</v>
      </c>
      <c r="C57" s="1" t="n">
        <f aca="false">$D$44+$D$45*B57+POWER($D$46*B57,2)</f>
        <v>89.281156</v>
      </c>
      <c r="D57" s="1" t="n">
        <f aca="false">C57-B11</f>
        <v>9.28115600000001</v>
      </c>
      <c r="E57" s="1" t="n">
        <f aca="false">D57*D57</f>
        <v>86.1398566963362</v>
      </c>
    </row>
    <row r="58" customFormat="false" ht="12.8" hidden="false" customHeight="false" outlineLevel="0" collapsed="false">
      <c r="B58" s="0" t="n">
        <f aca="false">C12</f>
        <v>305</v>
      </c>
      <c r="C58" s="1" t="n">
        <f aca="false">$D$44+$D$45*B58+POWER($D$46*B58,2)</f>
        <v>100.035025</v>
      </c>
      <c r="D58" s="1" t="n">
        <f aca="false">C58-B12</f>
        <v>10.035025</v>
      </c>
      <c r="E58" s="1" t="n">
        <f aca="false">D58*D58</f>
        <v>100.701726750625</v>
      </c>
    </row>
    <row r="59" customFormat="false" ht="12.8" hidden="false" customHeight="false" outlineLevel="0" collapsed="false">
      <c r="B59" s="0" t="n">
        <f aca="false">C13</f>
        <v>326</v>
      </c>
      <c r="C59" s="1" t="n">
        <f aca="false">$D$44+$D$45*B59+POWER($D$46*B59,2)</f>
        <v>107.408356</v>
      </c>
      <c r="D59" s="1" t="n">
        <f aca="false">C59-B13</f>
        <v>7.408356</v>
      </c>
      <c r="E59" s="1" t="n">
        <f aca="false">D59*D59</f>
        <v>54.883738622736</v>
      </c>
    </row>
    <row r="60" customFormat="false" ht="12.8" hidden="false" customHeight="false" outlineLevel="0" collapsed="false">
      <c r="B60" s="0" t="n">
        <f aca="false">C14</f>
        <v>344</v>
      </c>
      <c r="C60" s="1" t="n">
        <f aca="false">$D$44+$D$45*B60+POWER($D$46*B60,2)</f>
        <v>113.785216</v>
      </c>
      <c r="D60" s="1" t="n">
        <f aca="false">C60-B14</f>
        <v>3.78521600000001</v>
      </c>
      <c r="E60" s="1" t="n">
        <f aca="false">D60*D60</f>
        <v>14.327860166656</v>
      </c>
    </row>
    <row r="61" customFormat="false" ht="12.8" hidden="false" customHeight="false" outlineLevel="0" collapsed="false">
      <c r="B61" s="0" t="n">
        <f aca="false">C15</f>
        <v>377</v>
      </c>
      <c r="C61" s="1" t="n">
        <f aca="false">$D$44+$D$45*B61+POWER($D$46*B61,2)</f>
        <v>125.612449</v>
      </c>
      <c r="D61" s="1" t="n">
        <f aca="false">C61-B15</f>
        <v>5.612449</v>
      </c>
      <c r="E61" s="1" t="n">
        <f aca="false">D61*D61</f>
        <v>31.499583777601</v>
      </c>
    </row>
    <row r="62" customFormat="false" ht="12.8" hidden="false" customHeight="false" outlineLevel="0" collapsed="false">
      <c r="B62" s="0" t="n">
        <f aca="false">C16</f>
        <v>401</v>
      </c>
      <c r="C62" s="1" t="n">
        <f aca="false">$D$44+$D$45*B62+POWER($D$46*B62,2)</f>
        <v>134.324881</v>
      </c>
      <c r="D62" s="1" t="n">
        <f aca="false">C62-B16</f>
        <v>4.32488100000001</v>
      </c>
      <c r="E62" s="1" t="n">
        <f aca="false">D62*D62</f>
        <v>18.704595664161</v>
      </c>
    </row>
    <row r="63" customFormat="false" ht="12.8" hidden="false" customHeight="false" outlineLevel="0" collapsed="false">
      <c r="B63" s="0" t="n">
        <f aca="false">C17</f>
        <v>430</v>
      </c>
      <c r="C63" s="1" t="n">
        <f aca="false">$D$44+$D$45*B63+POWER($D$46*B63,2)</f>
        <v>144.9769</v>
      </c>
      <c r="D63" s="1" t="n">
        <f aca="false">C63-B17</f>
        <v>4.9769</v>
      </c>
      <c r="E63" s="1" t="n">
        <f aca="false">D63*D63</f>
        <v>24.76953361</v>
      </c>
    </row>
    <row r="64" customFormat="false" ht="12.8" hidden="false" customHeight="false" outlineLevel="0" collapsed="false">
      <c r="B64" s="0" t="n">
        <f aca="false">C18</f>
        <v>463</v>
      </c>
      <c r="C64" s="1" t="n">
        <f aca="false">$D$44+$D$45*B64+POWER($D$46*B64,2)</f>
        <v>157.263889</v>
      </c>
      <c r="D64" s="1" t="n">
        <f aca="false">C64-B18</f>
        <v>7.26388900000001</v>
      </c>
      <c r="E64" s="1" t="n">
        <f aca="false">D64*D64</f>
        <v>52.7640834043211</v>
      </c>
    </row>
    <row r="65" customFormat="false" ht="12.8" hidden="false" customHeight="false" outlineLevel="0" collapsed="false">
      <c r="B65" s="0" t="n">
        <f aca="false">C19</f>
        <v>482</v>
      </c>
      <c r="C65" s="1" t="n">
        <f aca="false">$D$44+$D$45*B65+POWER($D$46*B65,2)</f>
        <v>164.418244</v>
      </c>
      <c r="D65" s="1" t="n">
        <f aca="false">C65-B19</f>
        <v>4.41824399999999</v>
      </c>
      <c r="E65" s="1" t="n">
        <f aca="false">D65*D65</f>
        <v>19.5208800435359</v>
      </c>
    </row>
    <row r="66" customFormat="false" ht="12.8" hidden="false" customHeight="false" outlineLevel="0" collapsed="false">
      <c r="B66" s="0" t="n">
        <f aca="false">C20</f>
        <v>515</v>
      </c>
      <c r="C66" s="1" t="n">
        <f aca="false">$D$44+$D$45*B66+POWER($D$46*B66,2)</f>
        <v>176.983225</v>
      </c>
      <c r="D66" s="1" t="n">
        <f aca="false">C66-B20</f>
        <v>6.983225</v>
      </c>
      <c r="E66" s="1" t="n">
        <f aca="false">D66*D66</f>
        <v>48.7654314006251</v>
      </c>
    </row>
    <row r="67" customFormat="false" ht="12.8" hidden="false" customHeight="false" outlineLevel="0" collapsed="false">
      <c r="B67" s="0" t="n">
        <f aca="false">C21</f>
        <v>540</v>
      </c>
      <c r="C67" s="1" t="n">
        <f aca="false">$D$44+$D$45*B67+POWER($D$46*B67,2)</f>
        <v>186.6196</v>
      </c>
      <c r="D67" s="1" t="n">
        <f aca="false">C67-B21</f>
        <v>6.61959999999999</v>
      </c>
      <c r="E67" s="1" t="n">
        <f aca="false">D67*D67</f>
        <v>43.8191041599999</v>
      </c>
    </row>
    <row r="68" customFormat="false" ht="12.8" hidden="false" customHeight="false" outlineLevel="0" collapsed="false">
      <c r="B68" s="0" t="n">
        <f aca="false">C22</f>
        <v>570</v>
      </c>
      <c r="C68" s="1" t="n">
        <f aca="false">$D$44+$D$45*B68+POWER($D$46*B68,2)</f>
        <v>198.3169</v>
      </c>
      <c r="D68" s="1" t="n">
        <f aca="false">C68-B22</f>
        <v>8.3169</v>
      </c>
      <c r="E68" s="1" t="n">
        <f aca="false">D68*D68</f>
        <v>69.1708256100001</v>
      </c>
    </row>
    <row r="69" customFormat="false" ht="12.8" hidden="false" customHeight="false" outlineLevel="0" collapsed="false">
      <c r="B69" s="0" t="n">
        <f aca="false">C23</f>
        <v>599</v>
      </c>
      <c r="C69" s="1" t="n">
        <f aca="false">$D$44+$D$45*B69+POWER($D$46*B69,2)</f>
        <v>209.762881</v>
      </c>
      <c r="D69" s="1" t="n">
        <f aca="false">C69-B23</f>
        <v>9.76288099999999</v>
      </c>
      <c r="E69" s="1" t="n">
        <f aca="false">D69*D69</f>
        <v>95.3138454201609</v>
      </c>
    </row>
    <row r="70" customFormat="false" ht="12.8" hidden="false" customHeight="false" outlineLevel="0" collapsed="false">
      <c r="B70" s="0" t="n">
        <f aca="false">C24</f>
        <v>611</v>
      </c>
      <c r="C70" s="1" t="n">
        <f aca="false">$D$44+$D$45*B70+POWER($D$46*B70,2)</f>
        <v>214.539001</v>
      </c>
      <c r="D70" s="1" t="n">
        <f aca="false">C70-B24</f>
        <v>4.53900099999999</v>
      </c>
      <c r="E70" s="1" t="n">
        <f aca="false">D70*D70</f>
        <v>20.6025300780009</v>
      </c>
    </row>
    <row r="71" customFormat="false" ht="12.8" hidden="false" customHeight="false" outlineLevel="0" collapsed="false">
      <c r="B71" s="0" t="n">
        <f aca="false">C25</f>
        <v>645</v>
      </c>
      <c r="C71" s="1" t="n">
        <f aca="false">$D$44+$D$45*B71+POWER($D$46*B71,2)</f>
        <v>228.198025</v>
      </c>
      <c r="D71" s="1" t="n">
        <f aca="false">C71-B25</f>
        <v>8.198025</v>
      </c>
      <c r="E71" s="1" t="n">
        <f aca="false">D71*D71</f>
        <v>67.207613900625</v>
      </c>
    </row>
    <row r="72" customFormat="false" ht="12.8" hidden="false" customHeight="false" outlineLevel="0" collapsed="false">
      <c r="B72" s="0" t="n">
        <f aca="false">C26</f>
        <v>660</v>
      </c>
      <c r="C72" s="1" t="n">
        <f aca="false">$D$44+$D$45*B72+POWER($D$46*B72,2)</f>
        <v>234.2836</v>
      </c>
      <c r="D72" s="1" t="n">
        <f aca="false">C72-B26</f>
        <v>4.28360000000001</v>
      </c>
      <c r="E72" s="1" t="n">
        <f aca="false">D72*D72</f>
        <v>18.3492289600001</v>
      </c>
    </row>
    <row r="73" customFormat="false" ht="12.8" hidden="false" customHeight="false" outlineLevel="0" collapsed="false">
      <c r="B73" s="0" t="n">
        <f aca="false">C27</f>
        <v>690</v>
      </c>
      <c r="C73" s="1" t="n">
        <f aca="false">$D$44+$D$45*B73+POWER($D$46*B73,2)</f>
        <v>246.5641</v>
      </c>
      <c r="D73" s="1" t="n">
        <f aca="false">C73-B27</f>
        <v>6.5641</v>
      </c>
      <c r="E73" s="1" t="n">
        <f aca="false">D73*D73</f>
        <v>43.08740881</v>
      </c>
    </row>
    <row r="74" customFormat="false" ht="12.8" hidden="false" customHeight="false" outlineLevel="0" collapsed="false">
      <c r="B74" s="0" t="n">
        <f aca="false">C28</f>
        <v>715</v>
      </c>
      <c r="C74" s="1" t="n">
        <f aca="false">$D$44+$D$45*B74+POWER($D$46*B74,2)</f>
        <v>256.909225</v>
      </c>
      <c r="D74" s="1" t="n">
        <f aca="false">C74-B28</f>
        <v>6.90922499999999</v>
      </c>
      <c r="E74" s="1" t="n">
        <f aca="false">D74*D74</f>
        <v>47.7373901006249</v>
      </c>
    </row>
    <row r="75" customFormat="false" ht="12.8" hidden="false" customHeight="false" outlineLevel="0" collapsed="false">
      <c r="B75" s="0" t="n">
        <f aca="false">C29</f>
        <v>735</v>
      </c>
      <c r="C75" s="1" t="n">
        <f aca="false">$D$44+$D$45*B75+POWER($D$46*B75,2)</f>
        <v>265.258225</v>
      </c>
      <c r="D75" s="1" t="n">
        <f aca="false">C75-B29</f>
        <v>5.25822500000004</v>
      </c>
      <c r="E75" s="1" t="n">
        <f aca="false">D75*D75</f>
        <v>27.6489301506254</v>
      </c>
    </row>
    <row r="76" customFormat="false" ht="12.8" hidden="false" customHeight="false" outlineLevel="0" collapsed="false">
      <c r="B76" s="0" t="n">
        <f aca="false">C30</f>
        <v>764</v>
      </c>
      <c r="C76" s="1" t="n">
        <f aca="false">$D$44+$D$45*B76+POWER($D$46*B76,2)</f>
        <v>277.479376</v>
      </c>
      <c r="D76" s="1" t="n">
        <f aca="false">C76-B30</f>
        <v>7.479376</v>
      </c>
      <c r="E76" s="1" t="n">
        <f aca="false">D76*D76</f>
        <v>55.941065349376</v>
      </c>
    </row>
    <row r="77" customFormat="false" ht="12.8" hidden="false" customHeight="false" outlineLevel="0" collapsed="false">
      <c r="B77" s="0" t="n">
        <f aca="false">C31</f>
        <v>785</v>
      </c>
      <c r="C77" s="1" t="n">
        <f aca="false">$D$44+$D$45*B77+POWER($D$46*B77,2)</f>
        <v>286.414225</v>
      </c>
      <c r="D77" s="1" t="n">
        <f aca="false">C77-B31</f>
        <v>6.41422499999999</v>
      </c>
      <c r="E77" s="1" t="n">
        <f aca="false">D77*D77</f>
        <v>41.1422823506248</v>
      </c>
    </row>
    <row r="78" customFormat="false" ht="12.8" hidden="false" customHeight="false" outlineLevel="0" collapsed="false">
      <c r="B78" s="0" t="n">
        <f aca="false">C32</f>
        <v>810</v>
      </c>
      <c r="C78" s="1" t="n">
        <f aca="false">$D$44+$D$45*B78+POWER($D$46*B78,2)</f>
        <v>297.1441</v>
      </c>
      <c r="D78" s="1" t="n">
        <f aca="false">C78-B32</f>
        <v>7.14410000000004</v>
      </c>
      <c r="E78" s="1" t="n">
        <f aca="false">D78*D78</f>
        <v>51.0381648100005</v>
      </c>
    </row>
    <row r="79" customFormat="false" ht="12.8" hidden="false" customHeight="false" outlineLevel="0" collapsed="false">
      <c r="B79" s="0" t="n">
        <f aca="false">C33</f>
        <v>827</v>
      </c>
      <c r="C79" s="1" t="n">
        <f aca="false">$D$44+$D$45*B79+POWER($D$46*B79,2)</f>
        <v>304.498249</v>
      </c>
      <c r="D79" s="1" t="n">
        <f aca="false">C79-B33</f>
        <v>4.49824899999999</v>
      </c>
      <c r="E79" s="1" t="n">
        <f aca="false">D79*D79</f>
        <v>20.2342440660009</v>
      </c>
    </row>
    <row r="80" customFormat="false" ht="12.8" hidden="false" customHeight="false" outlineLevel="0" collapsed="false">
      <c r="B80" s="0" t="n">
        <f aca="false">C34</f>
        <v>850</v>
      </c>
      <c r="C80" s="1" t="n">
        <f aca="false">$D$44+$D$45*B80+POWER($D$46*B80,2)</f>
        <v>314.5225</v>
      </c>
      <c r="D80" s="1" t="n">
        <f aca="false">C80-B34</f>
        <v>4.52250000000004</v>
      </c>
      <c r="E80" s="1" t="n">
        <f aca="false">D80*D80</f>
        <v>20.4530062500003</v>
      </c>
    </row>
    <row r="81" customFormat="false" ht="12.8" hidden="false" customHeight="false" outlineLevel="0" collapsed="false">
      <c r="B81" s="0" t="n">
        <f aca="false">C35</f>
        <v>870</v>
      </c>
      <c r="C81" s="1" t="n">
        <f aca="false">$D$44+$D$45*B81+POWER($D$46*B81,2)</f>
        <v>323.3089</v>
      </c>
      <c r="D81" s="1" t="n">
        <f aca="false">C81-B35</f>
        <v>3.30889999999999</v>
      </c>
      <c r="E81" s="1" t="n">
        <f aca="false">D81*D81</f>
        <v>10.94881921</v>
      </c>
    </row>
    <row r="82" customFormat="false" ht="12.8" hidden="false" customHeight="false" outlineLevel="0" collapsed="false">
      <c r="B82" s="0" t="n">
        <f aca="false">C36</f>
        <v>890</v>
      </c>
      <c r="C82" s="1" t="n">
        <f aca="false">$D$44+$D$45*B82+POWER($D$46*B82,2)</f>
        <v>332.1601</v>
      </c>
      <c r="D82" s="1" t="n">
        <f aca="false">C82-B36</f>
        <v>2.16010000000006</v>
      </c>
      <c r="E82" s="1" t="n">
        <f aca="false">D82*D82</f>
        <v>4.66603201000025</v>
      </c>
    </row>
    <row r="83" customFormat="false" ht="12.8" hidden="false" customHeight="false" outlineLevel="0" collapsed="false">
      <c r="B83" s="0" t="n">
        <f aca="false">C37</f>
        <v>916</v>
      </c>
      <c r="C83" s="1" t="n">
        <f aca="false">$D$44+$D$45*B83+POWER($D$46*B83,2)</f>
        <v>343.763536</v>
      </c>
      <c r="D83" s="1" t="n">
        <f aca="false">C83-B37</f>
        <v>3.76353600000004</v>
      </c>
      <c r="E83" s="1" t="n">
        <f aca="false">D83*D83</f>
        <v>14.1642032232963</v>
      </c>
    </row>
    <row r="84" customFormat="false" ht="12.8" hidden="false" customHeight="false" outlineLevel="0" collapsed="false">
      <c r="B84" s="0" t="n">
        <f aca="false">C38</f>
        <v>935</v>
      </c>
      <c r="C84" s="1" t="n">
        <f aca="false">$D$44+$D$45*B84+POWER($D$46*B84,2)</f>
        <v>352.312225</v>
      </c>
      <c r="D84" s="1" t="n">
        <f aca="false">C84-B38</f>
        <v>2.31222500000001</v>
      </c>
      <c r="E84" s="1" t="n">
        <f aca="false">D84*D84</f>
        <v>5.34638445062506</v>
      </c>
    </row>
    <row r="85" customFormat="false" ht="12.8" hidden="false" customHeight="false" outlineLevel="0" collapsed="false">
      <c r="B85" s="0" t="n">
        <f aca="false">C39</f>
        <v>950</v>
      </c>
      <c r="C85" s="1" t="n">
        <f aca="false">$D$44+$D$45*B85+POWER($D$46*B85,2)</f>
        <v>359.1025</v>
      </c>
      <c r="D85" s="1" t="n">
        <f aca="false">C85-B39</f>
        <v>-0.89749999999998</v>
      </c>
      <c r="E85" s="1" t="n">
        <f aca="false">D85*D85</f>
        <v>0.805506249999963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LibreOffice/6.3.4.2$Linux_X86_64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2017-04-20T16:54:55Z</dcterms:created>
  <dc:creator>Kari Karvonen</dc:creator>
  <dc:description/>
  <dc:language>fi-FI</dc:language>
  <cp:lastModifiedBy/>
  <dcterms:modified xsi:type="dcterms:W3CDTF">2020-01-23T22:58:07Z</dcterms:modified>
  <cp:revision>6</cp:revision>
  <dc:subject/>
  <dc:title/>
</cp:coreProperties>
</file>